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08" windowWidth="8040" windowHeight="4872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<sst xmlns="http://schemas.openxmlformats.org/spreadsheetml/2006/main" count="277" uniqueCount="209">
  <si>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</si>
  <si>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</si>
  <si>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</si>
  <si>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</si>
  <si>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</si>
  <si>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</si>
  <si>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</si>
  <si>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</si>
  <si>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</si>
  <si>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</si>
  <si>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</si>
  <si>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</si>
  <si>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</si>
  <si>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</si>
  <si>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</si>
  <si>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</si>
  <si>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</si>
  <si>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</si>
  <si>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</si>
  <si>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</si>
  <si>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</si>
  <si>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</si>
  <si>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</si>
  <si>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</si>
  <si>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</si>
  <si>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</si>
  <si>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</si>
  <si>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</si>
  <si>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</si>
  <si>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</si>
  <si>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</si>
  <si>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</si>
  <si>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</si>
  <si>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</si>
  <si>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</si>
  <si>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</si>
  <si>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</si>
  <si>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</si>
  <si>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</si>
  <si>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</si>
  <si>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</si>
  <si>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</si>
  <si>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</si>
  <si>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</si>
  <si>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</si>
  <si>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</si>
  <si>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</si>
  <si>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</si>
  <si>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</si>
  <si>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</si>
  <si>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</si>
  <si>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</si>
  <si>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</si>
  <si>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</si>
  <si>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</si>
  <si>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</si>
  <si>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</si>
  <si>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</si>
  <si>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</si>
  <si>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</si>
  <si>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</si>
  <si>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</si>
  <si>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</si>
  <si>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</si>
  <si>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</si>
  <si>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</si>
  <si>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</si>
  <si>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</si>
  <si>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</si>
  <si>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</si>
  <si>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</si>
  <si>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</si>
  <si>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</si>
  <si>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</si>
  <si>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</si>
  <si>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</si>
  <si>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</si>
  <si>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</si>
  <si>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</si>
  <si>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</si>
  <si>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</si>
  <si>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</si>
  <si>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</si>
  <si>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</si>
  <si>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</si>
  <si>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</si>
  <si>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</si>
  <si>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</si>
  <si>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</si>
  <si>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</si>
  <si>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</si>
  <si>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</si>
  <si>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</si>
  <si>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</si>
  <si>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</si>
  <si>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</si>
  <si>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</si>
  <si>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</si>
  <si>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</si>
  <si>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</si>
  <si>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</si>
  <si>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</si>
  <si>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</si>
  <si>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</si>
  <si>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</si>
  <si>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</si>
  <si>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</si>
  <si>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</si>
  <si>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</si>
  <si>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</si>
  <si>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</si>
  <si>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</si>
  <si>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</si>
  <si>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</si>
  <si>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</si>
  <si>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</si>
  <si>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</si>
  <si>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</si>
  <si>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</si>
  <si>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</si>
  <si>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</si>
  <si>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</si>
  <si>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</si>
  <si>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</si>
  <si>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</si>
  <si>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</si>
  <si>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</si>
  <si>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</si>
  <si>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</si>
  <si>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</si>
  <si>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</si>
  <si>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</si>
  <si>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</si>
  <si>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</si>
  <si>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</si>
  <si>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</si>
  <si>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</si>
  <si>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</si>
  <si>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</si>
  <si>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</si>
  <si>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</si>
  <si>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</si>
  <si>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</si>
  <si>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</si>
  <si>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</si>
  <si>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</si>
  <si>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</si>
  <si>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</si>
  <si>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</si>
  <si>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</si>
  <si>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</si>
  <si>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</si>
  <si>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</si>
  <si>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</si>
  <si>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</si>
  <si>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</si>
  <si>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</si>
  <si>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</si>
  <si>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</si>
  <si>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</si>
  <si>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</si>
  <si>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</si>
  <si>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</si>
  <si>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</si>
  <si>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</si>
  <si>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</si>
  <si>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</si>
  <si>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</si>
  <si>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</si>
  <si>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</si>
  <si>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</si>
  <si>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</si>
  <si>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</si>
  <si>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</si>
  <si>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</si>
  <si>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</si>
  <si>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</si>
  <si>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</si>
  <si>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</si>
  <si>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</si>
  <si>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</si>
  <si>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</si>
  <si>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</si>
  <si>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</si>
  <si>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</si>
  <si>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</si>
  <si>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</si>
  <si>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</si>
  <si>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</si>
  <si>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</si>
  <si>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</si>
  <si>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</si>
  <si>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</si>
  <si>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</si>
  <si>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</si>
  <si>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</si>
  <si>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</si>
  <si>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</si>
  <si>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</si>
  <si>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</si>
  <si>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</si>
  <si>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</si>
  <si>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ТУ ДСА України в Чернiвецькій областi</t>
  </si>
  <si>
    <t>58007.м. Чернівці.вул. Хотинська 3</t>
  </si>
  <si>
    <t>Доручення судів України / іноземних судів</t>
  </si>
  <si>
    <t xml:space="preserve">Розглянуто справ судом присяжних </t>
  </si>
  <si>
    <t>Ю.Г. Гончарук</t>
  </si>
  <si>
    <t>І.Ю. Желик</t>
  </si>
  <si>
    <t>29 січня 2020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</si>
</sst>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125" defaultRowHeight="12.75"/>
  <cols>
    <col min="1" max="1" width="1.12109375" style="37" customWidth="1"/>
    <col min="2" max="2" width="15.50390625" style="37" customWidth="1"/>
    <col min="3" max="3" width="2.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50390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&amp;L7862157C&amp;C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125" defaultRowHeight="12.75"/>
  <cols>
    <col min="1" max="1" width="5.50390625" style="9" customWidth="1"/>
    <col min="2" max="2" width="6.50390625" style="7" customWidth="1"/>
    <col min="3" max="3" width="40.375" style="7" customWidth="1"/>
    <col min="4" max="4" width="5.00390625" style="7" customWidth="1"/>
    <col min="5" max="5" width="10.125" style="7" customWidth="1"/>
    <col min="6" max="6" width="10.50390625" style="7" customWidth="1"/>
    <col min="7" max="7" width="9.00390625" style="7" customWidth="1"/>
    <col min="8" max="8" width="9.50390625" style="7" customWidth="1"/>
    <col min="9" max="9" width="10.125" style="7" customWidth="1"/>
    <col min="10" max="10" width="8.37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2956</v>
      </c>
      <c r="F6" s="90">
        <v>2310</v>
      </c>
      <c r="G6" s="90">
        <v>28</v>
      </c>
      <c r="H6" s="90">
        <v>2264</v>
      </c>
      <c r="I6" s="90" t="s">
        <v>172</v>
      </c>
      <c r="J6" s="90">
        <v>692</v>
      </c>
      <c r="K6" s="91">
        <v>126</v>
      </c>
      <c r="L6" s="101">
        <f>E6-F6</f>
        <v>646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13428</v>
      </c>
      <c r="F7" s="90">
        <v>13343</v>
      </c>
      <c r="G7" s="90">
        <v>16</v>
      </c>
      <c r="H7" s="90">
        <v>13352</v>
      </c>
      <c r="I7" s="90">
        <v>11506</v>
      </c>
      <c r="J7" s="90">
        <v>76</v>
      </c>
      <c r="K7" s="91"/>
      <c r="L7" s="101">
        <f>E7-F7</f>
        <v>85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58</v>
      </c>
      <c r="F8" s="90">
        <v>52</v>
      </c>
      <c r="G8" s="90"/>
      <c r="H8" s="90">
        <v>52</v>
      </c>
      <c r="I8" s="90">
        <v>34</v>
      </c>
      <c r="J8" s="90">
        <v>6</v>
      </c>
      <c r="K8" s="91"/>
      <c r="L8" s="101">
        <f>E8-F8</f>
        <v>6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1233</v>
      </c>
      <c r="F9" s="90">
        <v>1184</v>
      </c>
      <c r="G9" s="90">
        <v>1</v>
      </c>
      <c r="H9" s="90">
        <v>1182</v>
      </c>
      <c r="I9" s="90">
        <v>851</v>
      </c>
      <c r="J9" s="90">
        <v>51</v>
      </c>
      <c r="K9" s="91"/>
      <c r="L9" s="101">
        <f>E9-F9</f>
        <v>49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18</v>
      </c>
      <c r="F10" s="90">
        <v>18</v>
      </c>
      <c r="G10" s="90"/>
      <c r="H10" s="90">
        <v>18</v>
      </c>
      <c r="I10" s="90">
        <v>2</v>
      </c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101</v>
      </c>
      <c r="F12" s="90">
        <v>100</v>
      </c>
      <c r="G12" s="90"/>
      <c r="H12" s="90">
        <v>99</v>
      </c>
      <c r="I12" s="90">
        <v>56</v>
      </c>
      <c r="J12" s="90">
        <v>2</v>
      </c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10</v>
      </c>
      <c r="F13" s="90">
        <v>2</v>
      </c>
      <c r="G13" s="90"/>
      <c r="H13" s="90">
        <v>5</v>
      </c>
      <c r="I13" s="90">
        <v>2</v>
      </c>
      <c r="J13" s="90">
        <v>5</v>
      </c>
      <c r="K13" s="91">
        <v>1</v>
      </c>
      <c r="L13" s="101">
        <f>E13-F13</f>
        <v>8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42</v>
      </c>
      <c r="F14" s="90">
        <v>41</v>
      </c>
      <c r="G14" s="90">
        <v>1</v>
      </c>
      <c r="H14" s="90">
        <v>36</v>
      </c>
      <c r="I14" s="90">
        <v>11</v>
      </c>
      <c r="J14" s="90">
        <v>6</v>
      </c>
      <c r="K14" s="91"/>
      <c r="L14" s="101">
        <f>E14-F14</f>
        <v>1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17846</v>
      </c>
      <c r="F15" s="104">
        <f>SUM(F6:F14)</f>
        <v>17050</v>
      </c>
      <c r="G15" s="104">
        <f>SUM(G6:G14)</f>
        <v>46</v>
      </c>
      <c r="H15" s="104">
        <f>SUM(H6:H14)</f>
        <v>17008</v>
      </c>
      <c r="I15" s="104">
        <f>SUM(I6:I14)</f>
        <v>12462</v>
      </c>
      <c r="J15" s="104">
        <f>SUM(J6:J14)</f>
        <v>838</v>
      </c>
      <c r="K15" s="104">
        <f>SUM(K6:K14)</f>
        <v>127</v>
      </c>
      <c r="L15" s="101">
        <f>E15-F15</f>
        <v>796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977</v>
      </c>
      <c r="F16" s="92">
        <v>960</v>
      </c>
      <c r="G16" s="92">
        <v>1</v>
      </c>
      <c r="H16" s="92">
        <v>957</v>
      </c>
      <c r="I16" s="92">
        <v>824</v>
      </c>
      <c r="J16" s="92">
        <v>20</v>
      </c>
      <c r="K16" s="91">
        <v>2</v>
      </c>
      <c r="L16" s="101">
        <f>E16-F16</f>
        <v>17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925</v>
      </c>
      <c r="F17" s="92">
        <v>836</v>
      </c>
      <c r="G17" s="92">
        <v>13</v>
      </c>
      <c r="H17" s="92">
        <v>850</v>
      </c>
      <c r="I17" s="92">
        <v>695</v>
      </c>
      <c r="J17" s="92">
        <v>75</v>
      </c>
      <c r="K17" s="91">
        <v>14</v>
      </c>
      <c r="L17" s="101">
        <f>E17-F17</f>
        <v>89</v>
      </c>
    </row>
    <row r="18" spans="1:12" ht="26.25" customHeight="1">
      <c r="A18" s="174"/>
      <c r="B18" s="164" t="s">
        <v>130</v>
      </c>
      <c r="C18" s="165"/>
      <c r="D18" s="43">
        <v>13</v>
      </c>
      <c r="E18" s="92">
        <v>1</v>
      </c>
      <c r="F18" s="92">
        <v>1</v>
      </c>
      <c r="G18" s="92"/>
      <c r="H18" s="92">
        <v>1</v>
      </c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193</v>
      </c>
      <c r="F19" s="91">
        <v>183</v>
      </c>
      <c r="G19" s="91">
        <v>1</v>
      </c>
      <c r="H19" s="91">
        <v>183</v>
      </c>
      <c r="I19" s="91">
        <v>155</v>
      </c>
      <c r="J19" s="91">
        <v>10</v>
      </c>
      <c r="K19" s="91">
        <v>1</v>
      </c>
      <c r="L19" s="101">
        <f>E19-F19</f>
        <v>10</v>
      </c>
    </row>
    <row r="20" spans="1:12" ht="24" customHeight="1">
      <c r="A20" s="174"/>
      <c r="B20" s="164" t="s">
        <v>179</v>
      </c>
      <c r="C20" s="165"/>
      <c r="D20" s="43">
        <v>15</v>
      </c>
      <c r="E20" s="91">
        <v>2</v>
      </c>
      <c r="F20" s="91">
        <v>2</v>
      </c>
      <c r="G20" s="91">
        <v>1</v>
      </c>
      <c r="H20" s="91">
        <v>2</v>
      </c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>
        <v>4</v>
      </c>
      <c r="F22" s="91">
        <v>4</v>
      </c>
      <c r="G22" s="91"/>
      <c r="H22" s="91">
        <v>4</v>
      </c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1278</v>
      </c>
      <c r="F24" s="91">
        <v>1172</v>
      </c>
      <c r="G24" s="91">
        <v>15</v>
      </c>
      <c r="H24" s="91">
        <v>1173</v>
      </c>
      <c r="I24" s="91">
        <v>850</v>
      </c>
      <c r="J24" s="91">
        <v>105</v>
      </c>
      <c r="K24" s="91">
        <v>17</v>
      </c>
      <c r="L24" s="101">
        <f>E24-F24</f>
        <v>106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1383</v>
      </c>
      <c r="F25" s="91">
        <v>1347</v>
      </c>
      <c r="G25" s="91">
        <v>1</v>
      </c>
      <c r="H25" s="91">
        <v>1298</v>
      </c>
      <c r="I25" s="91">
        <v>982</v>
      </c>
      <c r="J25" s="91">
        <v>85</v>
      </c>
      <c r="K25" s="91"/>
      <c r="L25" s="101">
        <f>E25-F25</f>
        <v>36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68</v>
      </c>
      <c r="F26" s="91">
        <v>68</v>
      </c>
      <c r="G26" s="91"/>
      <c r="H26" s="91">
        <v>68</v>
      </c>
      <c r="I26" s="91">
        <v>48</v>
      </c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10513</v>
      </c>
      <c r="F27" s="91">
        <v>10124</v>
      </c>
      <c r="G27" s="91">
        <v>25</v>
      </c>
      <c r="H27" s="91">
        <v>10154</v>
      </c>
      <c r="I27" s="91">
        <v>8969</v>
      </c>
      <c r="J27" s="91">
        <v>359</v>
      </c>
      <c r="K27" s="91">
        <v>4</v>
      </c>
      <c r="L27" s="101">
        <f>E27-F27</f>
        <v>389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11082</v>
      </c>
      <c r="F28" s="91">
        <v>9135</v>
      </c>
      <c r="G28" s="91">
        <v>125</v>
      </c>
      <c r="H28" s="91">
        <v>9115</v>
      </c>
      <c r="I28" s="91">
        <v>7742</v>
      </c>
      <c r="J28" s="91">
        <v>1967</v>
      </c>
      <c r="K28" s="91">
        <v>78</v>
      </c>
      <c r="L28" s="101">
        <f>E28-F28</f>
        <v>1947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1649</v>
      </c>
      <c r="F29" s="91">
        <v>1637</v>
      </c>
      <c r="G29" s="91">
        <v>4</v>
      </c>
      <c r="H29" s="91">
        <v>1623</v>
      </c>
      <c r="I29" s="91">
        <v>1498</v>
      </c>
      <c r="J29" s="91">
        <v>26</v>
      </c>
      <c r="K29" s="91">
        <v>1</v>
      </c>
      <c r="L29" s="101">
        <f>E29-F29</f>
        <v>12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1704</v>
      </c>
      <c r="F30" s="91">
        <v>1500</v>
      </c>
      <c r="G30" s="91">
        <v>3</v>
      </c>
      <c r="H30" s="91">
        <v>1509</v>
      </c>
      <c r="I30" s="91">
        <v>1376</v>
      </c>
      <c r="J30" s="91">
        <v>195</v>
      </c>
      <c r="K30" s="91">
        <v>2</v>
      </c>
      <c r="L30" s="101">
        <f>E30-F30</f>
        <v>204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176</v>
      </c>
      <c r="F31" s="91">
        <v>165</v>
      </c>
      <c r="G31" s="91">
        <v>2</v>
      </c>
      <c r="H31" s="91">
        <v>160</v>
      </c>
      <c r="I31" s="91">
        <v>97</v>
      </c>
      <c r="J31" s="91">
        <v>16</v>
      </c>
      <c r="K31" s="91"/>
      <c r="L31" s="101">
        <f>E31-F31</f>
        <v>11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26</v>
      </c>
      <c r="F32" s="91">
        <v>23</v>
      </c>
      <c r="G32" s="91">
        <v>1</v>
      </c>
      <c r="H32" s="91">
        <v>21</v>
      </c>
      <c r="I32" s="91">
        <v>5</v>
      </c>
      <c r="J32" s="91">
        <v>5</v>
      </c>
      <c r="K32" s="91"/>
      <c r="L32" s="101">
        <f>E32-F32</f>
        <v>3</v>
      </c>
    </row>
    <row r="33" spans="1:12" ht="18" customHeight="1">
      <c r="A33" s="167"/>
      <c r="B33" s="164" t="s">
        <v>35</v>
      </c>
      <c r="C33" s="165"/>
      <c r="D33" s="43">
        <v>28</v>
      </c>
      <c r="E33" s="91">
        <v>3</v>
      </c>
      <c r="F33" s="91">
        <v>3</v>
      </c>
      <c r="G33" s="91"/>
      <c r="H33" s="91">
        <v>3</v>
      </c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48</v>
      </c>
      <c r="F34" s="91">
        <v>48</v>
      </c>
      <c r="G34" s="91"/>
      <c r="H34" s="91">
        <v>48</v>
      </c>
      <c r="I34" s="91">
        <v>2</v>
      </c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302</v>
      </c>
      <c r="F35" s="91">
        <v>280</v>
      </c>
      <c r="G35" s="91">
        <v>3</v>
      </c>
      <c r="H35" s="91">
        <v>265</v>
      </c>
      <c r="I35" s="91">
        <v>155</v>
      </c>
      <c r="J35" s="91">
        <v>37</v>
      </c>
      <c r="K35" s="91">
        <v>1</v>
      </c>
      <c r="L35" s="101">
        <f>E35-F35</f>
        <v>22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897</v>
      </c>
      <c r="F36" s="91">
        <v>860</v>
      </c>
      <c r="G36" s="91">
        <v>2</v>
      </c>
      <c r="H36" s="91">
        <v>862</v>
      </c>
      <c r="I36" s="91">
        <v>554</v>
      </c>
      <c r="J36" s="91">
        <v>35</v>
      </c>
      <c r="K36" s="91">
        <v>1</v>
      </c>
      <c r="L36" s="101">
        <f>E36-F36</f>
        <v>37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9</v>
      </c>
      <c r="F37" s="91">
        <v>8</v>
      </c>
      <c r="G37" s="91">
        <v>1</v>
      </c>
      <c r="H37" s="91">
        <v>8</v>
      </c>
      <c r="I37" s="91">
        <v>3</v>
      </c>
      <c r="J37" s="91">
        <v>1</v>
      </c>
      <c r="K37" s="91"/>
      <c r="L37" s="101">
        <f>E37-F37</f>
        <v>1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69</v>
      </c>
      <c r="F38" s="91">
        <v>69</v>
      </c>
      <c r="G38" s="91"/>
      <c r="H38" s="91">
        <v>64</v>
      </c>
      <c r="I38" s="91">
        <v>37</v>
      </c>
      <c r="J38" s="91">
        <v>5</v>
      </c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17462</v>
      </c>
      <c r="F40" s="91">
        <v>15128</v>
      </c>
      <c r="G40" s="91">
        <v>145</v>
      </c>
      <c r="H40" s="91">
        <v>14731</v>
      </c>
      <c r="I40" s="91">
        <v>11001</v>
      </c>
      <c r="J40" s="91">
        <v>2731</v>
      </c>
      <c r="K40" s="91">
        <v>87</v>
      </c>
      <c r="L40" s="101">
        <f>E40-F40</f>
        <v>2334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20374</v>
      </c>
      <c r="F41" s="91">
        <v>19230</v>
      </c>
      <c r="G41" s="91">
        <v>2</v>
      </c>
      <c r="H41" s="91">
        <v>19015</v>
      </c>
      <c r="I41" s="91" t="s">
        <v>172</v>
      </c>
      <c r="J41" s="91">
        <v>1359</v>
      </c>
      <c r="K41" s="91">
        <v>683</v>
      </c>
      <c r="L41" s="101">
        <f>E41-F41</f>
        <v>1144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322</v>
      </c>
      <c r="F42" s="91">
        <v>312</v>
      </c>
      <c r="G42" s="91"/>
      <c r="H42" s="91">
        <v>316</v>
      </c>
      <c r="I42" s="91" t="s">
        <v>172</v>
      </c>
      <c r="J42" s="91">
        <v>6</v>
      </c>
      <c r="K42" s="91">
        <v>5</v>
      </c>
      <c r="L42" s="101">
        <f>E42-F42</f>
        <v>10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119</v>
      </c>
      <c r="F43" s="91">
        <v>116</v>
      </c>
      <c r="G43" s="91"/>
      <c r="H43" s="91">
        <v>118</v>
      </c>
      <c r="I43" s="91">
        <v>87</v>
      </c>
      <c r="J43" s="91">
        <v>1</v>
      </c>
      <c r="K43" s="91"/>
      <c r="L43" s="101">
        <f>E43-F43</f>
        <v>3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4</v>
      </c>
      <c r="F44" s="91">
        <v>4</v>
      </c>
      <c r="G44" s="91"/>
      <c r="H44" s="91">
        <v>4</v>
      </c>
      <c r="I44" s="91">
        <v>2</v>
      </c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20497</v>
      </c>
      <c r="F45" s="91">
        <f aca="true" t="shared" si="0" ref="F45:K45">F41+F43+F44</f>
        <v>19350</v>
      </c>
      <c r="G45" s="91">
        <f t="shared" si="0"/>
        <v>2</v>
      </c>
      <c r="H45" s="91">
        <f t="shared" si="0"/>
        <v>19137</v>
      </c>
      <c r="I45" s="91">
        <f>I43+I44</f>
        <v>89</v>
      </c>
      <c r="J45" s="91">
        <f t="shared" si="0"/>
        <v>1360</v>
      </c>
      <c r="K45" s="91">
        <f t="shared" si="0"/>
        <v>683</v>
      </c>
      <c r="L45" s="101">
        <f>E45-F45</f>
        <v>1147</v>
      </c>
    </row>
    <row r="46" spans="1:12" ht="15">
      <c r="A46" s="162" t="s">
        <v>189</v>
      </c>
      <c r="B46" s="162"/>
      <c r="C46" s="162"/>
      <c r="D46" s="43">
        <v>41</v>
      </c>
      <c r="E46" s="91">
        <f>E15+E24+E40+E45</f>
        <v>57083</v>
      </c>
      <c r="F46" s="91">
        <f aca="true" t="shared" si="1" ref="F46:K46">F15+F24+F40+F45</f>
        <v>52700</v>
      </c>
      <c r="G46" s="91">
        <f t="shared" si="1"/>
        <v>208</v>
      </c>
      <c r="H46" s="91">
        <f t="shared" si="1"/>
        <v>52049</v>
      </c>
      <c r="I46" s="91">
        <f t="shared" si="1"/>
        <v>24402</v>
      </c>
      <c r="J46" s="91">
        <f t="shared" si="1"/>
        <v>5034</v>
      </c>
      <c r="K46" s="91">
        <f t="shared" si="1"/>
        <v>914</v>
      </c>
      <c r="L46" s="101">
        <f>E46-F46</f>
        <v>4383</v>
      </c>
    </row>
    <row r="47" spans="1:3" ht="1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&amp;L7862157C&amp;CФорма № Зведений- 1 мзс, Підрозділ: ТУ ДСА України в Чернiвецькій областi,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76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62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620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18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46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110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88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39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20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33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15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878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21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28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107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493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62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3351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220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101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64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18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>
        <v>17</v>
      </c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>
        <v>2</v>
      </c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22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5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>
        <v>1</v>
      </c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>
        <v>4</v>
      </c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>
        <v>1</v>
      </c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>
        <v>2</v>
      </c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>
        <v>1</v>
      </c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876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106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24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82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>
        <v>1</v>
      </c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78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29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12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2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>
        <v>1</v>
      </c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>
        <v>1</v>
      </c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r:id="rId1"/>
  <headerFooter>
    <oddFooter>&amp;L7862157C&amp;CФорма № Зведений- 1 мзс, Підрозділ: ТУ ДСА України в Чернiвецькій областi,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125" defaultRowHeight="12.75"/>
  <cols>
    <col min="1" max="1" width="5.125" style="1" customWidth="1"/>
    <col min="2" max="2" width="8.875" style="1" customWidth="1"/>
    <col min="3" max="3" width="10.50390625" style="1" customWidth="1"/>
    <col min="4" max="4" width="38.50390625" style="1" customWidth="1"/>
    <col min="5" max="5" width="9.00390625" style="1" customWidth="1"/>
    <col min="6" max="6" width="9.125" style="1" customWidth="1"/>
    <col min="7" max="7" width="9.50390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2267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1604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553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>
        <v>4</v>
      </c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594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10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23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34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5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37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>
        <v>9</v>
      </c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>
        <v>70000</v>
      </c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>
        <v>8</v>
      </c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>
        <v>3</v>
      </c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137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6428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161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113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>
        <v>2</v>
      </c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115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>
        <v>4</v>
      </c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191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197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1094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184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>
        <v>181</v>
      </c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>
        <v>510</v>
      </c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>
        <v>510</v>
      </c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>
        <v>34</v>
      </c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337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46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2905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12324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5138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72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1285158327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937022906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>
        <v>5</v>
      </c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301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38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2029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467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78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57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16312</v>
      </c>
      <c r="F55" s="96">
        <v>600</v>
      </c>
      <c r="G55" s="96">
        <v>76</v>
      </c>
      <c r="H55" s="96">
        <v>11</v>
      </c>
      <c r="I55" s="96">
        <v>9</v>
      </c>
    </row>
    <row r="56" spans="1:9" ht="13.5" customHeight="1">
      <c r="A56" s="272" t="s">
        <v>31</v>
      </c>
      <c r="B56" s="272"/>
      <c r="C56" s="272"/>
      <c r="D56" s="272"/>
      <c r="E56" s="96">
        <v>1097</v>
      </c>
      <c r="F56" s="96">
        <v>67</v>
      </c>
      <c r="G56" s="96">
        <v>8</v>
      </c>
      <c r="H56" s="96">
        <v>1</v>
      </c>
      <c r="I56" s="96"/>
    </row>
    <row r="57" spans="1:9" ht="13.5" customHeight="1">
      <c r="A57" s="272" t="s">
        <v>107</v>
      </c>
      <c r="B57" s="272"/>
      <c r="C57" s="272"/>
      <c r="D57" s="272"/>
      <c r="E57" s="96">
        <v>11595</v>
      </c>
      <c r="F57" s="96">
        <v>2898</v>
      </c>
      <c r="G57" s="96">
        <v>182</v>
      </c>
      <c r="H57" s="96">
        <v>41</v>
      </c>
      <c r="I57" s="96">
        <v>15</v>
      </c>
    </row>
    <row r="58" spans="1:9" ht="13.5" customHeight="1">
      <c r="A58" s="203" t="s">
        <v>111</v>
      </c>
      <c r="B58" s="203"/>
      <c r="C58" s="203"/>
      <c r="D58" s="203"/>
      <c r="E58" s="96">
        <v>19009</v>
      </c>
      <c r="F58" s="96">
        <v>127</v>
      </c>
      <c r="G58" s="96">
        <v>1</v>
      </c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6.25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17519</v>
      </c>
      <c r="G62" s="118">
        <v>168512761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5237</v>
      </c>
      <c r="G63" s="119">
        <v>140416302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12282</v>
      </c>
      <c r="G64" s="119">
        <v>28096459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6512</v>
      </c>
      <c r="G65" s="120">
        <v>3767112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9" r:id="rId1"/>
  <headerFooter alignWithMargins="0">
    <oddFooter>&amp;L7862157C&amp;CФорма № Зведений- 1 мзс, Підрозділ: ТУ ДСА України в Чернiвецькій областi,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18.15653555820421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15.155131264916468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16.19047619047619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3.1856462834126695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50.220588235294116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98.76470588235294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913.140350877193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1001.4561403508771</v>
      </c>
    </row>
    <row r="11" spans="1:4" ht="16.5" customHeight="1">
      <c r="A11" s="226" t="s">
        <v>63</v>
      </c>
      <c r="B11" s="228"/>
      <c r="C11" s="14">
        <v>9</v>
      </c>
      <c r="D11" s="94">
        <v>33.5333333333333</v>
      </c>
    </row>
    <row r="12" spans="1:4" ht="16.5" customHeight="1">
      <c r="A12" s="318" t="s">
        <v>106</v>
      </c>
      <c r="B12" s="318"/>
      <c r="C12" s="14">
        <v>10</v>
      </c>
      <c r="D12" s="94">
        <v>18.2</v>
      </c>
    </row>
    <row r="13" spans="1:4" ht="16.5" customHeight="1">
      <c r="A13" s="318" t="s">
        <v>31</v>
      </c>
      <c r="B13" s="318"/>
      <c r="C13" s="14">
        <v>11</v>
      </c>
      <c r="D13" s="94">
        <v>47.4666666666667</v>
      </c>
    </row>
    <row r="14" spans="1:4" ht="16.5" customHeight="1">
      <c r="A14" s="318" t="s">
        <v>107</v>
      </c>
      <c r="B14" s="318"/>
      <c r="C14" s="14">
        <v>12</v>
      </c>
      <c r="D14" s="94">
        <v>71.4666666666667</v>
      </c>
    </row>
    <row r="15" spans="1:4" ht="16.5" customHeight="1">
      <c r="A15" s="318" t="s">
        <v>111</v>
      </c>
      <c r="B15" s="318"/>
      <c r="C15" s="14">
        <v>13</v>
      </c>
      <c r="D15" s="94">
        <v>13.8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/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208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&amp;L7862157C&amp;CФорма № Зведений- 1 мзс, Підрозділ: ТУ ДСА України в Чернiвецькій областi,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2018-03-28T07:45:37Z</cp:lastPrinted>
  <dcterms:created xsi:type="dcterms:W3CDTF">2004-04-20T14:33:35Z</dcterms:created>
  <dcterms:modified xsi:type="dcterms:W3CDTF">2020-02-10T13:43:45Z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мзс_10024_4.2019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7862157C</vt:lpwstr>
  </property>
  <property fmtid="{D5CDD505-2E9C-101B-9397-08002B2CF9AE}" pid="9" name="Підрозділ">
    <vt:lpwstr>ТУ ДСА України в Чернiвецькій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3.24.0.1578</vt:lpwstr>
  </property>
</Properties>
</file>